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14" i="1" l="1"/>
  <c r="AL14" i="1"/>
  <c r="AK14" i="1"/>
  <c r="AJ14" i="1"/>
  <c r="AI14" i="1"/>
  <c r="AH14" i="1"/>
  <c r="Y14" i="1"/>
  <c r="X14" i="1"/>
  <c r="W14" i="1"/>
  <c r="V14" i="1"/>
  <c r="U14" i="1"/>
  <c r="T14" i="1"/>
  <c r="K14" i="1"/>
  <c r="J14" i="1"/>
  <c r="I14" i="1"/>
  <c r="H14" i="1"/>
  <c r="G14" i="1"/>
  <c r="F14" i="1"/>
  <c r="AS12" i="1"/>
  <c r="AR12" i="1"/>
  <c r="AE12" i="1"/>
  <c r="AD12" i="1"/>
  <c r="Q12" i="1"/>
  <c r="P12" i="1"/>
  <c r="AT12" i="1" s="1"/>
  <c r="AU12" i="1" l="1"/>
</calcChain>
</file>

<file path=xl/sharedStrings.xml><?xml version="1.0" encoding="utf-8"?>
<sst xmlns="http://schemas.openxmlformats.org/spreadsheetml/2006/main" count="85" uniqueCount="34">
  <si>
    <t>№</t>
  </si>
  <si>
    <t>კატეგორიები</t>
  </si>
  <si>
    <t>*თბილისი*</t>
  </si>
  <si>
    <t>თბილისი
წლის დასაწყისიდან
ჯამი:</t>
  </si>
  <si>
    <t>*ქუთაისი*</t>
  </si>
  <si>
    <t>ქუთაისი
წლის დასაწყისიდან
ჯამი:</t>
  </si>
  <si>
    <t>*ზუგდიდი*</t>
  </si>
  <si>
    <t>ზუგდიდი
წლის დასაწყისიდან
ჯამი:</t>
  </si>
  <si>
    <t>საქართველო
წლის დასწყისიდან
ს უ ლ :</t>
  </si>
  <si>
    <t>*Iკვ*</t>
  </si>
  <si>
    <t>*2კვ*</t>
  </si>
  <si>
    <t>*3კვ*</t>
  </si>
  <si>
    <t>ბებეფიციართა რ-ბა</t>
  </si>
  <si>
    <t>თანხა</t>
  </si>
  <si>
    <t>განცხადებების რ-ბა</t>
  </si>
  <si>
    <t>ბენეფიციართა
 რ-ბა</t>
  </si>
  <si>
    <t>ბენეფიციართა  რ-ბა</t>
  </si>
  <si>
    <t>ბენეფიციართა რ-ბა</t>
  </si>
  <si>
    <t>მეორე მსოფლიო ომის მონაწილეები</t>
  </si>
  <si>
    <t>მკვეთრად გამოხატული შეზღუდული შესაძლ. სტატუსის მქონე პირები</t>
  </si>
  <si>
    <t xml:space="preserve"> </t>
  </si>
  <si>
    <t>მარჩენალ დაკარგულები</t>
  </si>
  <si>
    <t>დედ-მამით ობოლი არასრულწ.-ზე</t>
  </si>
  <si>
    <t>ოთხ და მეტ არასრლუწ.ოჯახები</t>
  </si>
  <si>
    <t>100 წელს გადაცილებულ მოქალაქეები</t>
  </si>
  <si>
    <t>ბავშვობიდან ინვ. და უნარშეზღუდულ 
ბავშვები</t>
  </si>
  <si>
    <t>კატეგორიების ჯამი</t>
  </si>
  <si>
    <t>სხვა მძიმე სოც.მდგომარეობაში
მყოფ ოჯახები</t>
  </si>
  <si>
    <t>დახმარება სულ :</t>
  </si>
  <si>
    <t xml:space="preserve"> n</t>
  </si>
  <si>
    <t>,../&gt;</t>
  </si>
  <si>
    <t>*4კვ*</t>
  </si>
  <si>
    <t>აფხაზეთიდან  დევნილ,  სოციალურად  დაუცველ  კატეგორიებზე  ერთჯერადი მატერიალური  დახმარების  გამცემი  კომისიების 
  2019 წლის  წლიური ანგარიში  
( კატეგორიების მიხედვით)</t>
  </si>
  <si>
    <t>დანართი№4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</si>
</sst>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2"/>
      <color theme="1"/>
      <name val="Calibri"/>
      <family val="1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i/>
      <sz val="12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 style="medium">
        <color indexed="64"/>
      </top>
      <bottom/>
      <diagonal/>
    </border>
    <border>
      <left/>
      <right style="thick">
        <color theme="5" tint="-0.24994659260841701"/>
      </right>
      <top style="medium">
        <color indexed="64"/>
      </top>
      <bottom/>
      <diagonal/>
    </border>
    <border>
      <left/>
      <right/>
      <top style="thick">
        <color theme="5" tint="-0.2499465926084170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 style="medium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 style="thick">
        <color theme="5" tint="-0.2499465926084170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5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1" fillId="2" borderId="0" xfId="1" applyFill="1"/>
    <xf numFmtId="0" fontId="1" fillId="2" borderId="0" xfId="1" applyFont="1" applyFill="1"/>
    <xf numFmtId="0" fontId="6" fillId="2" borderId="7" xfId="1" applyFont="1" applyFill="1" applyBorder="1" applyAlignment="1">
      <alignment horizontal="center" vertical="center" textRotation="90" wrapText="1"/>
    </xf>
    <xf numFmtId="0" fontId="1" fillId="2" borderId="7" xfId="1" applyFill="1" applyBorder="1" applyAlignment="1">
      <alignment horizontal="center" vertical="center" textRotation="90"/>
    </xf>
    <xf numFmtId="0" fontId="7" fillId="2" borderId="3" xfId="1" applyFont="1" applyFill="1" applyBorder="1" applyAlignment="1">
      <alignment horizontal="center" vertical="center" textRotation="90"/>
    </xf>
    <xf numFmtId="0" fontId="6" fillId="2" borderId="8" xfId="1" applyFont="1" applyFill="1" applyBorder="1" applyAlignment="1">
      <alignment horizontal="center" vertical="center" textRotation="90" wrapText="1"/>
    </xf>
    <xf numFmtId="0" fontId="1" fillId="2" borderId="7" xfId="1" applyFont="1" applyFill="1" applyBorder="1" applyAlignment="1">
      <alignment horizontal="center" vertical="center" textRotation="90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textRotation="90"/>
    </xf>
    <xf numFmtId="0" fontId="8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vertical="center"/>
    </xf>
    <xf numFmtId="0" fontId="9" fillId="2" borderId="11" xfId="1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vertical="center"/>
    </xf>
    <xf numFmtId="0" fontId="11" fillId="3" borderId="3" xfId="1" applyFont="1" applyFill="1" applyBorder="1" applyAlignment="1">
      <alignment horizontal="center" vertical="center"/>
    </xf>
    <xf numFmtId="3" fontId="11" fillId="3" borderId="3" xfId="1" applyNumberFormat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1" fillId="2" borderId="17" xfId="1" applyFill="1" applyBorder="1"/>
    <xf numFmtId="0" fontId="8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8" fillId="2" borderId="21" xfId="3" applyFont="1" applyFill="1" applyBorder="1" applyAlignment="1">
      <alignment horizontal="center" vertical="center"/>
    </xf>
    <xf numFmtId="0" fontId="8" fillId="2" borderId="26" xfId="3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vertical="center"/>
    </xf>
    <xf numFmtId="0" fontId="8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/>
    </xf>
    <xf numFmtId="1" fontId="13" fillId="2" borderId="33" xfId="1" applyNumberFormat="1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top"/>
    </xf>
    <xf numFmtId="0" fontId="5" fillId="2" borderId="0" xfId="1" applyFont="1" applyFill="1" applyAlignment="1">
      <alignment vertical="center"/>
    </xf>
    <xf numFmtId="0" fontId="7" fillId="2" borderId="34" xfId="1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vertical="center"/>
    </xf>
    <xf numFmtId="3" fontId="11" fillId="2" borderId="3" xfId="1" applyNumberFormat="1" applyFont="1" applyFill="1" applyBorder="1" applyAlignment="1">
      <alignment vertical="center"/>
    </xf>
    <xf numFmtId="0" fontId="14" fillId="2" borderId="7" xfId="1" applyFont="1" applyFill="1" applyBorder="1" applyAlignment="1">
      <alignment horizontal="center" vertical="center" textRotation="90" wrapText="1"/>
    </xf>
    <xf numFmtId="3" fontId="14" fillId="2" borderId="7" xfId="1" applyNumberFormat="1" applyFont="1" applyFill="1" applyBorder="1" applyAlignment="1">
      <alignment horizontal="center" vertical="center" textRotation="90" wrapText="1"/>
    </xf>
    <xf numFmtId="0" fontId="14" fillId="2" borderId="2" xfId="1" applyFont="1" applyFill="1" applyBorder="1" applyAlignment="1">
      <alignment horizontal="center" vertical="center" textRotation="90" wrapText="1"/>
    </xf>
    <xf numFmtId="0" fontId="14" fillId="2" borderId="8" xfId="1" applyFont="1" applyFill="1" applyBorder="1" applyAlignment="1">
      <alignment horizontal="center" vertical="center" textRotation="90" wrapText="1"/>
    </xf>
    <xf numFmtId="0" fontId="14" fillId="2" borderId="1" xfId="1" applyFont="1" applyFill="1" applyBorder="1" applyAlignment="1">
      <alignment horizontal="center" vertical="center" textRotation="90" wrapText="1"/>
    </xf>
    <xf numFmtId="0" fontId="14" fillId="2" borderId="40" xfId="1" applyFont="1" applyFill="1" applyBorder="1" applyAlignment="1">
      <alignment horizontal="center" vertical="center" textRotation="90" wrapText="1"/>
    </xf>
    <xf numFmtId="3" fontId="14" fillId="2" borderId="1" xfId="1" applyNumberFormat="1" applyFont="1" applyFill="1" applyBorder="1" applyAlignment="1">
      <alignment horizontal="center" vertical="center" textRotation="90" wrapText="1"/>
    </xf>
    <xf numFmtId="3" fontId="14" fillId="2" borderId="8" xfId="1" applyNumberFormat="1" applyFont="1" applyFill="1" applyBorder="1" applyAlignment="1">
      <alignment horizontal="center" vertical="center" textRotation="90" wrapText="1"/>
    </xf>
    <xf numFmtId="0" fontId="15" fillId="2" borderId="0" xfId="1" applyFont="1" applyFill="1" applyAlignment="1">
      <alignment horizontal="center"/>
    </xf>
    <xf numFmtId="0" fontId="6" fillId="2" borderId="0" xfId="1" applyFont="1" applyFill="1"/>
    <xf numFmtId="0" fontId="5" fillId="2" borderId="0" xfId="1" applyFont="1" applyFill="1"/>
    <xf numFmtId="0" fontId="3" fillId="2" borderId="0" xfId="1" applyFont="1" applyFill="1"/>
    <xf numFmtId="0" fontId="16" fillId="2" borderId="0" xfId="1" applyFont="1" applyFill="1"/>
    <xf numFmtId="0" fontId="17" fillId="2" borderId="0" xfId="1" applyFont="1" applyFill="1"/>
    <xf numFmtId="49" fontId="18" fillId="2" borderId="0" xfId="1" applyNumberFormat="1" applyFont="1" applyFill="1" applyAlignment="1">
      <alignment horizontal="center"/>
    </xf>
    <xf numFmtId="0" fontId="19" fillId="2" borderId="0" xfId="1" applyFont="1" applyFill="1" applyAlignment="1">
      <alignment horizontal="center" wrapText="1"/>
    </xf>
    <xf numFmtId="0" fontId="18" fillId="2" borderId="0" xfId="1" applyFont="1" applyFill="1"/>
    <xf numFmtId="0" fontId="1" fillId="2" borderId="2" xfId="1" applyFill="1" applyBorder="1" applyAlignment="1">
      <alignment horizontal="center" vertical="center" textRotation="90"/>
    </xf>
    <xf numFmtId="0" fontId="10" fillId="2" borderId="47" xfId="2" applyFont="1" applyFill="1" applyBorder="1" applyAlignment="1">
      <alignment horizontal="center" vertical="center"/>
    </xf>
    <xf numFmtId="0" fontId="10" fillId="2" borderId="48" xfId="2" applyFont="1" applyFill="1" applyBorder="1" applyAlignment="1">
      <alignment horizontal="center" vertical="center"/>
    </xf>
    <xf numFmtId="0" fontId="8" fillId="2" borderId="49" xfId="2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 wrapText="1"/>
    </xf>
    <xf numFmtId="0" fontId="8" fillId="2" borderId="51" xfId="3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1" fillId="4" borderId="31" xfId="1" applyFont="1" applyFill="1" applyBorder="1" applyAlignment="1">
      <alignment vertical="center"/>
    </xf>
    <xf numFmtId="0" fontId="1" fillId="2" borderId="1" xfId="1" applyFill="1" applyBorder="1" applyAlignment="1">
      <alignment horizontal="center" vertical="center" textRotation="90"/>
    </xf>
    <xf numFmtId="0" fontId="6" fillId="2" borderId="59" xfId="1" applyFont="1" applyFill="1" applyBorder="1" applyAlignment="1">
      <alignment horizontal="center" vertical="center" textRotation="90" wrapText="1"/>
    </xf>
    <xf numFmtId="0" fontId="8" fillId="2" borderId="62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59" xfId="2" applyFont="1" applyFill="1" applyBorder="1" applyAlignment="1">
      <alignment horizontal="center" vertical="center"/>
    </xf>
    <xf numFmtId="0" fontId="2" fillId="2" borderId="63" xfId="3" applyFont="1" applyFill="1" applyBorder="1" applyAlignment="1">
      <alignment horizontal="center" vertical="center"/>
    </xf>
    <xf numFmtId="0" fontId="8" fillId="2" borderId="61" xfId="3" applyFont="1" applyFill="1" applyBorder="1" applyAlignment="1">
      <alignment horizontal="center" vertical="center"/>
    </xf>
    <xf numFmtId="0" fontId="8" fillId="2" borderId="59" xfId="3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14" fillId="2" borderId="59" xfId="1" applyFont="1" applyFill="1" applyBorder="1" applyAlignment="1">
      <alignment horizontal="center" vertical="center" textRotation="90" wrapText="1"/>
    </xf>
    <xf numFmtId="3" fontId="11" fillId="2" borderId="37" xfId="1" applyNumberFormat="1" applyFont="1" applyFill="1" applyBorder="1" applyAlignment="1">
      <alignment vertical="center"/>
    </xf>
    <xf numFmtId="3" fontId="14" fillId="2" borderId="2" xfId="1" applyNumberFormat="1" applyFont="1" applyFill="1" applyBorder="1" applyAlignment="1">
      <alignment horizontal="center" vertical="center" textRotation="90" wrapText="1"/>
    </xf>
    <xf numFmtId="0" fontId="9" fillId="2" borderId="6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9" fillId="2" borderId="49" xfId="1" applyFont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 textRotation="90"/>
    </xf>
    <xf numFmtId="0" fontId="9" fillId="7" borderId="48" xfId="1" applyFont="1" applyFill="1" applyBorder="1" applyAlignment="1">
      <alignment horizontal="center" vertical="center"/>
    </xf>
    <xf numFmtId="3" fontId="11" fillId="8" borderId="3" xfId="1" applyNumberFormat="1" applyFont="1" applyFill="1" applyBorder="1" applyAlignment="1">
      <alignment vertical="center"/>
    </xf>
    <xf numFmtId="0" fontId="11" fillId="8" borderId="3" xfId="1" applyFont="1" applyFill="1" applyBorder="1" applyAlignment="1">
      <alignment horizontal="center" vertical="center"/>
    </xf>
    <xf numFmtId="3" fontId="11" fillId="8" borderId="3" xfId="1" applyNumberFormat="1" applyFont="1" applyFill="1" applyBorder="1" applyAlignment="1">
      <alignment horizontal="center" vertical="center"/>
    </xf>
    <xf numFmtId="0" fontId="0" fillId="2" borderId="68" xfId="1" applyFont="1" applyFill="1" applyBorder="1" applyAlignment="1">
      <alignment horizontal="center"/>
    </xf>
    <xf numFmtId="3" fontId="14" fillId="3" borderId="37" xfId="1" applyNumberFormat="1" applyFont="1" applyFill="1" applyBorder="1" applyAlignment="1">
      <alignment horizontal="center" vertical="center" textRotation="90" wrapText="1"/>
    </xf>
    <xf numFmtId="0" fontId="14" fillId="3" borderId="43" xfId="1" applyFont="1" applyFill="1" applyBorder="1" applyAlignment="1">
      <alignment horizontal="center" vertical="center" textRotation="90" wrapText="1"/>
    </xf>
    <xf numFmtId="0" fontId="14" fillId="3" borderId="46" xfId="1" applyFont="1" applyFill="1" applyBorder="1" applyAlignment="1">
      <alignment horizontal="center" vertical="center" textRotation="90" wrapText="1"/>
    </xf>
    <xf numFmtId="0" fontId="19" fillId="2" borderId="0" xfId="1" applyFont="1" applyFill="1" applyAlignment="1">
      <alignment horizont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3" fontId="14" fillId="2" borderId="38" xfId="1" applyNumberFormat="1" applyFont="1" applyFill="1" applyBorder="1" applyAlignment="1">
      <alignment horizontal="center" vertical="center" textRotation="90" wrapText="1"/>
    </xf>
    <xf numFmtId="0" fontId="14" fillId="2" borderId="43" xfId="1" applyFont="1" applyFill="1" applyBorder="1" applyAlignment="1">
      <alignment horizontal="center" vertical="center" textRotation="90" wrapText="1"/>
    </xf>
    <xf numFmtId="0" fontId="14" fillId="2" borderId="46" xfId="1" applyFont="1" applyFill="1" applyBorder="1" applyAlignment="1">
      <alignment horizontal="center" vertical="center" textRotation="90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/>
    </xf>
    <xf numFmtId="3" fontId="14" fillId="2" borderId="37" xfId="1" applyNumberFormat="1" applyFont="1" applyFill="1" applyBorder="1" applyAlignment="1">
      <alignment horizontal="center" vertical="center" textRotation="90" wrapText="1"/>
    </xf>
    <xf numFmtId="0" fontId="14" fillId="2" borderId="7" xfId="1" applyFont="1" applyFill="1" applyBorder="1" applyAlignment="1">
      <alignment horizontal="center" vertical="center" wrapText="1"/>
    </xf>
    <xf numFmtId="0" fontId="14" fillId="6" borderId="50" xfId="1" applyFont="1" applyFill="1" applyBorder="1" applyAlignment="1">
      <alignment horizontal="left" vertical="center" textRotation="90" wrapText="1"/>
    </xf>
    <xf numFmtId="0" fontId="14" fillId="6" borderId="41" xfId="1" applyFont="1" applyFill="1" applyBorder="1" applyAlignment="1">
      <alignment horizontal="left" vertical="center" textRotation="90" wrapText="1"/>
    </xf>
    <xf numFmtId="0" fontId="14" fillId="6" borderId="44" xfId="1" applyFont="1" applyFill="1" applyBorder="1" applyAlignment="1">
      <alignment horizontal="left" vertical="center" textRotation="90" wrapText="1"/>
    </xf>
    <xf numFmtId="3" fontId="14" fillId="5" borderId="39" xfId="1" applyNumberFormat="1" applyFont="1" applyFill="1" applyBorder="1" applyAlignment="1">
      <alignment horizontal="left" vertical="center" textRotation="90" wrapText="1"/>
    </xf>
    <xf numFmtId="0" fontId="14" fillId="5" borderId="42" xfId="1" applyFont="1" applyFill="1" applyBorder="1" applyAlignment="1">
      <alignment horizontal="left" vertical="center" textRotation="90" wrapText="1"/>
    </xf>
    <xf numFmtId="0" fontId="14" fillId="5" borderId="45" xfId="1" applyFont="1" applyFill="1" applyBorder="1" applyAlignment="1">
      <alignment horizontal="left" vertical="center" textRotation="90" wrapText="1"/>
    </xf>
    <xf numFmtId="0" fontId="14" fillId="2" borderId="50" xfId="1" applyFont="1" applyFill="1" applyBorder="1" applyAlignment="1">
      <alignment horizontal="center" vertical="center" textRotation="90" wrapText="1"/>
    </xf>
    <xf numFmtId="0" fontId="14" fillId="2" borderId="41" xfId="1" applyFont="1" applyFill="1" applyBorder="1" applyAlignment="1">
      <alignment horizontal="center" vertical="center" textRotation="90" wrapText="1"/>
    </xf>
    <xf numFmtId="0" fontId="14" fillId="2" borderId="44" xfId="1" applyFont="1" applyFill="1" applyBorder="1" applyAlignment="1">
      <alignment horizontal="center" vertical="center" textRotation="90" wrapText="1"/>
    </xf>
    <xf numFmtId="3" fontId="14" fillId="2" borderId="39" xfId="1" applyNumberFormat="1" applyFont="1" applyFill="1" applyBorder="1" applyAlignment="1">
      <alignment horizontal="center" vertical="center" textRotation="90" wrapText="1"/>
    </xf>
    <xf numFmtId="0" fontId="14" fillId="2" borderId="42" xfId="1" applyFont="1" applyFill="1" applyBorder="1" applyAlignment="1">
      <alignment horizontal="center" vertical="center" textRotation="90" wrapText="1"/>
    </xf>
    <xf numFmtId="0" fontId="14" fillId="2" borderId="45" xfId="1" applyFont="1" applyFill="1" applyBorder="1" applyAlignment="1">
      <alignment horizontal="center" vertical="center" textRotation="90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/>
    <xf numFmtId="0" fontId="1" fillId="2" borderId="60" xfId="1" applyFill="1" applyBorder="1" applyAlignment="1">
      <alignment horizontal="center" vertical="center"/>
    </xf>
    <xf numFmtId="0" fontId="1" fillId="2" borderId="58" xfId="1" applyFill="1" applyBorder="1" applyAlignment="1">
      <alignment horizontal="center" vertical="center"/>
    </xf>
    <xf numFmtId="0" fontId="5" fillId="2" borderId="65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horizontal="center" vertical="center"/>
    </xf>
  </cellXfs>
  <cellStyles count="4">
    <cellStyle name="Normal" xfId="0" builtinId="0"/>
    <cellStyle name="Обычный 17" xfId="1"/>
    <cellStyle name="Обычный 17 2 3" xfId="3"/>
    <cellStyle name="Обычный 17 3 2" xfId="2"/>
  </cellStyles>
  <dxfs count="9">
    <dxf>
      <fill>
        <gradientFill type="path" left="0.5" right="0.5" top="0.5" bottom="0.5">
          <stop position="0">
            <color theme="0"/>
          </stop>
          <stop position="1">
            <color theme="6" tint="0.40000610370189521"/>
          </stop>
        </gradientFill>
      </fill>
    </dxf>
    <dxf>
      <font>
        <color theme="0"/>
      </font>
      <fill>
        <gradientFill degree="18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3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3300"/>
          </stop>
        </gradientFill>
      </fill>
    </dxf>
    <dxf>
      <fill>
        <gradientFill>
          <stop position="0">
            <color theme="0"/>
          </stop>
          <stop position="0.5">
            <color rgb="FF92D050"/>
          </stop>
          <stop position="1">
            <color theme="0"/>
          </stop>
        </gradientFill>
      </fill>
    </dxf>
    <dxf>
      <fill>
        <patternFill>
          <bgColor theme="3" tint="0.59996337778862885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40000610370189521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tabSelected="1" view="pageBreakPreview" topLeftCell="I1" zoomScale="93" zoomScaleNormal="100" zoomScaleSheetLayoutView="93" workbookViewId="0">
      <selection activeCell="AT1" sqref="AT1:AU1"/>
    </sheetView>
  </sheetViews>
  <sheetFormatPr defaultColWidth="9.140625" defaultRowHeight="15" outlineLevelCol="1" x14ac:dyDescent="0.25"/>
  <cols>
    <col min="1" max="1" width="2.28515625" style="1" hidden="1" customWidth="1"/>
    <col min="2" max="2" width="2.85546875" style="1" customWidth="1"/>
    <col min="3" max="3" width="18.7109375" style="66" customWidth="1"/>
    <col min="4" max="4" width="4.5703125" style="66" customWidth="1" outlineLevel="1"/>
    <col min="5" max="5" width="5.140625" style="66" customWidth="1" outlineLevel="1"/>
    <col min="6" max="6" width="0.42578125" style="66" hidden="1" customWidth="1" outlineLevel="1"/>
    <col min="7" max="7" width="5.28515625" style="66" hidden="1" customWidth="1" outlineLevel="1"/>
    <col min="8" max="8" width="3" style="66" hidden="1" customWidth="1" outlineLevel="1"/>
    <col min="9" max="9" width="0.140625" style="66" customWidth="1" outlineLevel="1"/>
    <col min="10" max="10" width="5.140625" style="1" customWidth="1" outlineLevel="1"/>
    <col min="11" max="11" width="5.85546875" style="1" customWidth="1" outlineLevel="1"/>
    <col min="12" max="12" width="4.140625" style="66" customWidth="1" outlineLevel="1"/>
    <col min="13" max="13" width="7.140625" style="66" customWidth="1" outlineLevel="1"/>
    <col min="14" max="14" width="4.85546875" style="66" customWidth="1" outlineLevel="1"/>
    <col min="15" max="15" width="6.5703125" style="66" customWidth="1" outlineLevel="1"/>
    <col min="16" max="16" width="4.85546875" style="1" customWidth="1" outlineLevel="1"/>
    <col min="17" max="17" width="6.7109375" style="1" customWidth="1" outlineLevel="1"/>
    <col min="18" max="18" width="4.140625" style="66" customWidth="1" outlineLevel="1"/>
    <col min="19" max="19" width="5.140625" style="66" customWidth="1" outlineLevel="1"/>
    <col min="20" max="20" width="0.28515625" style="66" hidden="1" customWidth="1" outlineLevel="1"/>
    <col min="21" max="21" width="4.28515625" style="66" hidden="1" customWidth="1" outlineLevel="1"/>
    <col min="22" max="22" width="3.140625" style="66" hidden="1" customWidth="1" outlineLevel="1"/>
    <col min="23" max="23" width="5.28515625" style="66" hidden="1" customWidth="1" outlineLevel="1"/>
    <col min="24" max="24" width="4.85546875" style="1" customWidth="1" outlineLevel="1"/>
    <col min="25" max="25" width="6" style="1" customWidth="1" outlineLevel="1"/>
    <col min="26" max="26" width="5.140625" style="66" customWidth="1" outlineLevel="1"/>
    <col min="27" max="27" width="6" style="66" customWidth="1" outlineLevel="1"/>
    <col min="28" max="28" width="5" style="66" customWidth="1" outlineLevel="1"/>
    <col min="29" max="29" width="6" style="66" customWidth="1" outlineLevel="1"/>
    <col min="30" max="30" width="5" style="1" customWidth="1" outlineLevel="1"/>
    <col min="31" max="31" width="5.7109375" style="1" customWidth="1" outlineLevel="1"/>
    <col min="32" max="32" width="5.28515625" style="66" customWidth="1" outlineLevel="1"/>
    <col min="33" max="33" width="5.42578125" style="66" customWidth="1" outlineLevel="1"/>
    <col min="34" max="34" width="7.140625" style="66" hidden="1" customWidth="1" outlineLevel="1"/>
    <col min="35" max="35" width="3" style="66" hidden="1" customWidth="1" outlineLevel="1"/>
    <col min="36" max="36" width="3.140625" style="66" hidden="1" customWidth="1" outlineLevel="1"/>
    <col min="37" max="37" width="5.28515625" style="66" hidden="1" customWidth="1" outlineLevel="1"/>
    <col min="38" max="38" width="4.85546875" style="1" customWidth="1" outlineLevel="1"/>
    <col min="39" max="39" width="6" style="1" customWidth="1" outlineLevel="1"/>
    <col min="40" max="40" width="5.140625" style="66" customWidth="1" outlineLevel="1"/>
    <col min="41" max="41" width="5.28515625" style="66" customWidth="1" outlineLevel="1"/>
    <col min="42" max="42" width="4.5703125" style="66" customWidth="1" outlineLevel="1"/>
    <col min="43" max="43" width="5.7109375" style="66" customWidth="1" outlineLevel="1"/>
    <col min="44" max="44" width="3.85546875" style="1" customWidth="1" outlineLevel="1"/>
    <col min="45" max="45" width="6.140625" style="1" customWidth="1" outlineLevel="1"/>
    <col min="46" max="46" width="5.42578125" style="1" customWidth="1"/>
    <col min="47" max="47" width="6.85546875" style="1" customWidth="1"/>
    <col min="48" max="48" width="9.28515625" style="1" customWidth="1"/>
    <col min="49" max="49" width="0.140625" style="1" hidden="1" customWidth="1"/>
    <col min="50" max="16384" width="9.140625" style="1"/>
  </cols>
  <sheetData>
    <row r="1" spans="2:50" ht="73.5" customHeight="1" thickBot="1" x14ac:dyDescent="0.3">
      <c r="C1" s="136" t="s">
        <v>32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06" t="s">
        <v>33</v>
      </c>
      <c r="AU1" s="106"/>
    </row>
    <row r="2" spans="2:50" ht="18.75" customHeight="1" thickTop="1" thickBot="1" x14ac:dyDescent="0.3">
      <c r="B2" s="138" t="s">
        <v>0</v>
      </c>
      <c r="C2" s="140" t="s">
        <v>1</v>
      </c>
      <c r="D2" s="146" t="s">
        <v>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8"/>
      <c r="P2" s="143" t="s">
        <v>3</v>
      </c>
      <c r="Q2" s="117"/>
      <c r="R2" s="145" t="s">
        <v>4</v>
      </c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/>
      <c r="AD2" s="143" t="s">
        <v>5</v>
      </c>
      <c r="AE2" s="117"/>
      <c r="AF2" s="145" t="s">
        <v>6</v>
      </c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8"/>
      <c r="AR2" s="143" t="s">
        <v>7</v>
      </c>
      <c r="AS2" s="117"/>
      <c r="AT2" s="116" t="s">
        <v>8</v>
      </c>
      <c r="AU2" s="117"/>
    </row>
    <row r="3" spans="2:50" ht="25.5" customHeight="1" thickTop="1" thickBot="1" x14ac:dyDescent="0.3">
      <c r="B3" s="139"/>
      <c r="C3" s="141"/>
      <c r="D3" s="112" t="s">
        <v>9</v>
      </c>
      <c r="E3" s="118"/>
      <c r="F3" s="111" t="s">
        <v>10</v>
      </c>
      <c r="G3" s="118"/>
      <c r="H3" s="111" t="s">
        <v>11</v>
      </c>
      <c r="I3" s="118"/>
      <c r="J3" s="111" t="s">
        <v>10</v>
      </c>
      <c r="K3" s="112"/>
      <c r="L3" s="111" t="s">
        <v>11</v>
      </c>
      <c r="M3" s="112"/>
      <c r="N3" s="111" t="s">
        <v>31</v>
      </c>
      <c r="O3" s="112"/>
      <c r="P3" s="144"/>
      <c r="Q3" s="117"/>
      <c r="R3" s="112" t="s">
        <v>9</v>
      </c>
      <c r="S3" s="118"/>
      <c r="T3" s="111" t="s">
        <v>10</v>
      </c>
      <c r="U3" s="118"/>
      <c r="V3" s="111" t="s">
        <v>11</v>
      </c>
      <c r="W3" s="118"/>
      <c r="X3" s="111" t="s">
        <v>10</v>
      </c>
      <c r="Y3" s="118"/>
      <c r="Z3" s="111" t="s">
        <v>11</v>
      </c>
      <c r="AA3" s="112"/>
      <c r="AB3" s="121" t="s">
        <v>31</v>
      </c>
      <c r="AC3" s="112"/>
      <c r="AD3" s="144"/>
      <c r="AE3" s="117"/>
      <c r="AF3" s="111" t="s">
        <v>9</v>
      </c>
      <c r="AG3" s="118"/>
      <c r="AH3" s="111"/>
      <c r="AI3" s="118"/>
      <c r="AJ3" s="111" t="s">
        <v>11</v>
      </c>
      <c r="AK3" s="118"/>
      <c r="AL3" s="111" t="s">
        <v>10</v>
      </c>
      <c r="AM3" s="118"/>
      <c r="AN3" s="111" t="s">
        <v>11</v>
      </c>
      <c r="AO3" s="149"/>
      <c r="AP3" s="111" t="s">
        <v>31</v>
      </c>
      <c r="AQ3" s="112"/>
      <c r="AR3" s="144"/>
      <c r="AS3" s="117"/>
      <c r="AT3" s="117"/>
      <c r="AU3" s="117"/>
    </row>
    <row r="4" spans="2:50" ht="60.75" customHeight="1" thickTop="1" thickBot="1" x14ac:dyDescent="0.3">
      <c r="B4" s="139"/>
      <c r="C4" s="142"/>
      <c r="D4" s="6" t="s">
        <v>12</v>
      </c>
      <c r="E4" s="4" t="s">
        <v>13</v>
      </c>
      <c r="F4" s="3" t="s">
        <v>14</v>
      </c>
      <c r="G4" s="4" t="s">
        <v>13</v>
      </c>
      <c r="H4" s="3" t="s">
        <v>14</v>
      </c>
      <c r="I4" s="4" t="s">
        <v>13</v>
      </c>
      <c r="J4" s="3" t="s">
        <v>12</v>
      </c>
      <c r="K4" s="4" t="s">
        <v>13</v>
      </c>
      <c r="L4" s="3" t="s">
        <v>12</v>
      </c>
      <c r="M4" s="74" t="s">
        <v>13</v>
      </c>
      <c r="N4" s="3" t="s">
        <v>12</v>
      </c>
      <c r="O4" s="74" t="s">
        <v>13</v>
      </c>
      <c r="P4" s="78" t="s">
        <v>15</v>
      </c>
      <c r="Q4" s="5" t="s">
        <v>13</v>
      </c>
      <c r="R4" s="6" t="s">
        <v>16</v>
      </c>
      <c r="S4" s="4" t="s">
        <v>13</v>
      </c>
      <c r="T4" s="3" t="s">
        <v>14</v>
      </c>
      <c r="U4" s="4" t="s">
        <v>13</v>
      </c>
      <c r="V4" s="3" t="s">
        <v>14</v>
      </c>
      <c r="W4" s="4" t="s">
        <v>13</v>
      </c>
      <c r="X4" s="6" t="s">
        <v>16</v>
      </c>
      <c r="Y4" s="4" t="s">
        <v>13</v>
      </c>
      <c r="Z4" s="6" t="s">
        <v>16</v>
      </c>
      <c r="AA4" s="74" t="s">
        <v>13</v>
      </c>
      <c r="AB4" s="87" t="s">
        <v>16</v>
      </c>
      <c r="AC4" s="86" t="s">
        <v>13</v>
      </c>
      <c r="AD4" s="78" t="s">
        <v>15</v>
      </c>
      <c r="AE4" s="5" t="s">
        <v>13</v>
      </c>
      <c r="AF4" s="3" t="s">
        <v>17</v>
      </c>
      <c r="AG4" s="4" t="s">
        <v>13</v>
      </c>
      <c r="AH4" s="3" t="s">
        <v>14</v>
      </c>
      <c r="AI4" s="4" t="s">
        <v>13</v>
      </c>
      <c r="AJ4" s="3" t="s">
        <v>14</v>
      </c>
      <c r="AK4" s="7" t="s">
        <v>13</v>
      </c>
      <c r="AL4" s="6" t="s">
        <v>16</v>
      </c>
      <c r="AM4" s="4" t="s">
        <v>13</v>
      </c>
      <c r="AN4" s="99" t="s">
        <v>16</v>
      </c>
      <c r="AO4" s="101" t="s">
        <v>13</v>
      </c>
      <c r="AP4" s="6" t="s">
        <v>16</v>
      </c>
      <c r="AQ4" s="74" t="s">
        <v>13</v>
      </c>
      <c r="AR4" s="78" t="s">
        <v>15</v>
      </c>
      <c r="AS4" s="5" t="s">
        <v>13</v>
      </c>
      <c r="AT4" s="8" t="s">
        <v>15</v>
      </c>
      <c r="AU4" s="9" t="s">
        <v>13</v>
      </c>
    </row>
    <row r="5" spans="2:50" ht="27.75" customHeight="1" thickTop="1" thickBot="1" x14ac:dyDescent="0.3">
      <c r="B5" s="10">
        <v>1</v>
      </c>
      <c r="C5" s="98" t="s">
        <v>18</v>
      </c>
      <c r="D5" s="11">
        <v>0</v>
      </c>
      <c r="E5" s="11">
        <v>0</v>
      </c>
      <c r="F5" s="11"/>
      <c r="G5" s="11"/>
      <c r="H5" s="11"/>
      <c r="I5" s="11"/>
      <c r="J5" s="12">
        <v>8</v>
      </c>
      <c r="K5" s="13">
        <v>1200</v>
      </c>
      <c r="L5" s="12">
        <v>0</v>
      </c>
      <c r="M5" s="75">
        <v>0</v>
      </c>
      <c r="N5" s="12">
        <v>0</v>
      </c>
      <c r="O5" s="75">
        <v>0</v>
      </c>
      <c r="P5" s="43">
        <v>8</v>
      </c>
      <c r="Q5" s="14">
        <v>1200</v>
      </c>
      <c r="R5" s="15">
        <v>1</v>
      </c>
      <c r="S5" s="11">
        <v>150</v>
      </c>
      <c r="T5" s="11"/>
      <c r="U5" s="11"/>
      <c r="V5" s="11"/>
      <c r="W5" s="11"/>
      <c r="X5" s="16">
        <v>0</v>
      </c>
      <c r="Y5" s="17">
        <v>0</v>
      </c>
      <c r="Z5" s="18">
        <v>1</v>
      </c>
      <c r="AA5" s="17">
        <v>150</v>
      </c>
      <c r="AB5" s="91">
        <v>0</v>
      </c>
      <c r="AC5" s="17">
        <v>0</v>
      </c>
      <c r="AD5" s="43">
        <v>2</v>
      </c>
      <c r="AE5" s="14">
        <v>300</v>
      </c>
      <c r="AF5" s="11">
        <v>0</v>
      </c>
      <c r="AG5" s="11">
        <v>0</v>
      </c>
      <c r="AH5" s="11"/>
      <c r="AI5" s="11"/>
      <c r="AJ5" s="11"/>
      <c r="AK5" s="11"/>
      <c r="AL5" s="11">
        <v>0</v>
      </c>
      <c r="AM5" s="11">
        <v>0</v>
      </c>
      <c r="AN5" s="11">
        <v>0</v>
      </c>
      <c r="AO5" s="100">
        <v>0</v>
      </c>
      <c r="AP5" s="11">
        <v>0</v>
      </c>
      <c r="AQ5" s="80">
        <v>0</v>
      </c>
      <c r="AR5" s="85">
        <v>0</v>
      </c>
      <c r="AS5" s="19">
        <v>0</v>
      </c>
      <c r="AT5" s="20">
        <v>10</v>
      </c>
      <c r="AU5" s="21">
        <v>1500</v>
      </c>
    </row>
    <row r="6" spans="2:50" ht="45" customHeight="1" thickTop="1" thickBot="1" x14ac:dyDescent="0.3">
      <c r="B6" s="22">
        <v>2</v>
      </c>
      <c r="C6" s="23" t="s">
        <v>19</v>
      </c>
      <c r="D6" s="11">
        <v>99</v>
      </c>
      <c r="E6" s="11">
        <v>14850</v>
      </c>
      <c r="F6" s="11"/>
      <c r="G6" s="11"/>
      <c r="H6" s="11"/>
      <c r="I6" s="11"/>
      <c r="J6" s="12">
        <v>96</v>
      </c>
      <c r="K6" s="13">
        <v>14400</v>
      </c>
      <c r="L6" s="12">
        <v>32</v>
      </c>
      <c r="M6" s="75">
        <v>4800</v>
      </c>
      <c r="N6" s="12">
        <v>23</v>
      </c>
      <c r="O6" s="75">
        <v>3450</v>
      </c>
      <c r="P6" s="43">
        <v>250</v>
      </c>
      <c r="Q6" s="56">
        <v>37500</v>
      </c>
      <c r="R6" s="15">
        <v>46</v>
      </c>
      <c r="S6" s="11">
        <v>6900</v>
      </c>
      <c r="T6" s="11"/>
      <c r="U6" s="11"/>
      <c r="V6" s="11"/>
      <c r="W6" s="11"/>
      <c r="X6" s="24">
        <v>39</v>
      </c>
      <c r="Y6" s="25">
        <v>5850</v>
      </c>
      <c r="Z6" s="26">
        <v>74</v>
      </c>
      <c r="AA6" s="25">
        <v>11100</v>
      </c>
      <c r="AB6" s="93">
        <v>13</v>
      </c>
      <c r="AC6" s="25">
        <v>1950</v>
      </c>
      <c r="AD6" s="43">
        <v>172</v>
      </c>
      <c r="AE6" s="56">
        <v>25800</v>
      </c>
      <c r="AF6" s="11">
        <v>66</v>
      </c>
      <c r="AG6" s="11">
        <v>9900</v>
      </c>
      <c r="AH6" s="11"/>
      <c r="AI6" s="11"/>
      <c r="AJ6" s="11"/>
      <c r="AK6" s="11"/>
      <c r="AL6" s="11">
        <v>92</v>
      </c>
      <c r="AM6" s="11">
        <v>13800</v>
      </c>
      <c r="AN6" s="11">
        <v>48</v>
      </c>
      <c r="AO6" s="80">
        <v>7200</v>
      </c>
      <c r="AP6" s="11">
        <v>62</v>
      </c>
      <c r="AQ6" s="80">
        <v>9300</v>
      </c>
      <c r="AR6" s="43">
        <v>268</v>
      </c>
      <c r="AS6" s="14">
        <v>40200</v>
      </c>
      <c r="AT6" s="20">
        <v>690</v>
      </c>
      <c r="AU6" s="21">
        <v>103500</v>
      </c>
      <c r="AX6" s="2" t="s">
        <v>20</v>
      </c>
    </row>
    <row r="7" spans="2:50" ht="24" thickTop="1" thickBot="1" x14ac:dyDescent="0.3">
      <c r="B7" s="22">
        <v>3</v>
      </c>
      <c r="C7" s="23" t="s">
        <v>21</v>
      </c>
      <c r="D7" s="11">
        <v>167</v>
      </c>
      <c r="E7" s="11">
        <v>25050</v>
      </c>
      <c r="F7" s="11"/>
      <c r="G7" s="11"/>
      <c r="H7" s="11"/>
      <c r="I7" s="11"/>
      <c r="J7" s="12">
        <v>101</v>
      </c>
      <c r="K7" s="13">
        <v>15450</v>
      </c>
      <c r="L7" s="12">
        <v>40</v>
      </c>
      <c r="M7" s="75">
        <v>6000</v>
      </c>
      <c r="N7" s="12">
        <v>23</v>
      </c>
      <c r="O7" s="75">
        <v>3450</v>
      </c>
      <c r="P7" s="43">
        <v>331</v>
      </c>
      <c r="Q7" s="56">
        <v>49950</v>
      </c>
      <c r="R7" s="15">
        <v>15</v>
      </c>
      <c r="S7" s="11">
        <v>2250</v>
      </c>
      <c r="T7" s="11"/>
      <c r="U7" s="11"/>
      <c r="V7" s="11"/>
      <c r="W7" s="11"/>
      <c r="X7" s="24">
        <v>35</v>
      </c>
      <c r="Y7" s="25">
        <v>5250</v>
      </c>
      <c r="Z7" s="26">
        <v>41</v>
      </c>
      <c r="AA7" s="25">
        <v>6150</v>
      </c>
      <c r="AB7" s="92">
        <v>9</v>
      </c>
      <c r="AC7" s="25">
        <v>1350</v>
      </c>
      <c r="AD7" s="43">
        <v>100</v>
      </c>
      <c r="AE7" s="56">
        <v>15000</v>
      </c>
      <c r="AF7" s="11">
        <v>18</v>
      </c>
      <c r="AG7" s="11">
        <v>2700</v>
      </c>
      <c r="AH7" s="11"/>
      <c r="AI7" s="11"/>
      <c r="AJ7" s="11"/>
      <c r="AK7" s="11"/>
      <c r="AL7" s="11">
        <v>15</v>
      </c>
      <c r="AM7" s="11">
        <v>2250</v>
      </c>
      <c r="AN7" s="11">
        <v>11</v>
      </c>
      <c r="AO7" s="80">
        <v>1650</v>
      </c>
      <c r="AP7" s="11">
        <v>15</v>
      </c>
      <c r="AQ7" s="80">
        <v>2250</v>
      </c>
      <c r="AR7" s="43">
        <v>59</v>
      </c>
      <c r="AS7" s="14">
        <v>8850</v>
      </c>
      <c r="AT7" s="20">
        <v>490</v>
      </c>
      <c r="AU7" s="21">
        <v>73800</v>
      </c>
      <c r="AW7" s="27"/>
    </row>
    <row r="8" spans="2:50" ht="24" thickTop="1" thickBot="1" x14ac:dyDescent="0.3">
      <c r="B8" s="28">
        <v>4</v>
      </c>
      <c r="C8" s="29" t="s">
        <v>22</v>
      </c>
      <c r="D8" s="30">
        <v>0</v>
      </c>
      <c r="E8" s="30">
        <v>0</v>
      </c>
      <c r="F8" s="30"/>
      <c r="G8" s="30"/>
      <c r="H8" s="30"/>
      <c r="I8" s="30"/>
      <c r="J8" s="12">
        <v>6</v>
      </c>
      <c r="K8" s="13">
        <v>1050</v>
      </c>
      <c r="L8" s="12">
        <v>1</v>
      </c>
      <c r="M8" s="75">
        <v>150</v>
      </c>
      <c r="N8" s="12">
        <v>4</v>
      </c>
      <c r="O8" s="75">
        <v>600</v>
      </c>
      <c r="P8" s="43">
        <v>11</v>
      </c>
      <c r="Q8" s="14">
        <v>1800</v>
      </c>
      <c r="R8" s="31">
        <v>0</v>
      </c>
      <c r="S8" s="30">
        <v>0</v>
      </c>
      <c r="T8" s="30"/>
      <c r="U8" s="30"/>
      <c r="V8" s="30"/>
      <c r="W8" s="30"/>
      <c r="X8" s="24">
        <v>0</v>
      </c>
      <c r="Y8" s="25">
        <v>0</v>
      </c>
      <c r="Z8" s="26">
        <v>3</v>
      </c>
      <c r="AA8" s="25">
        <v>450</v>
      </c>
      <c r="AB8" s="26">
        <v>0</v>
      </c>
      <c r="AC8" s="25">
        <v>0</v>
      </c>
      <c r="AD8" s="43">
        <v>3</v>
      </c>
      <c r="AE8" s="14">
        <v>450</v>
      </c>
      <c r="AF8" s="30">
        <v>2</v>
      </c>
      <c r="AG8" s="30">
        <v>300</v>
      </c>
      <c r="AH8" s="30"/>
      <c r="AI8" s="30"/>
      <c r="AJ8" s="30"/>
      <c r="AK8" s="30"/>
      <c r="AL8" s="30">
        <v>1</v>
      </c>
      <c r="AM8" s="30">
        <v>150</v>
      </c>
      <c r="AN8" s="30">
        <v>0</v>
      </c>
      <c r="AO8" s="81">
        <v>0</v>
      </c>
      <c r="AP8" s="30">
        <v>1</v>
      </c>
      <c r="AQ8" s="81">
        <v>150</v>
      </c>
      <c r="AR8" s="43">
        <v>4</v>
      </c>
      <c r="AS8" s="14">
        <v>600</v>
      </c>
      <c r="AT8" s="20">
        <v>18</v>
      </c>
      <c r="AU8" s="20">
        <v>2850</v>
      </c>
    </row>
    <row r="9" spans="2:50" ht="26.25" customHeight="1" thickTop="1" thickBot="1" x14ac:dyDescent="0.3">
      <c r="B9" s="32">
        <v>5</v>
      </c>
      <c r="C9" s="33" t="s">
        <v>23</v>
      </c>
      <c r="D9" s="34">
        <v>32</v>
      </c>
      <c r="E9" s="34">
        <v>4800</v>
      </c>
      <c r="F9" s="34"/>
      <c r="G9" s="34"/>
      <c r="H9" s="34"/>
      <c r="I9" s="34"/>
      <c r="J9" s="12">
        <v>22</v>
      </c>
      <c r="K9" s="13">
        <v>3300</v>
      </c>
      <c r="L9" s="12">
        <v>15</v>
      </c>
      <c r="M9" s="75">
        <v>2250</v>
      </c>
      <c r="N9" s="12">
        <v>13</v>
      </c>
      <c r="O9" s="75">
        <v>1950</v>
      </c>
      <c r="P9" s="43">
        <v>82</v>
      </c>
      <c r="Q9" s="56">
        <v>12300</v>
      </c>
      <c r="R9" s="35">
        <v>7</v>
      </c>
      <c r="S9" s="34">
        <v>1050</v>
      </c>
      <c r="T9" s="34"/>
      <c r="U9" s="34"/>
      <c r="V9" s="34"/>
      <c r="W9" s="34"/>
      <c r="X9" s="36">
        <v>7</v>
      </c>
      <c r="Y9" s="37">
        <v>1050</v>
      </c>
      <c r="Z9" s="26">
        <v>32</v>
      </c>
      <c r="AA9" s="37">
        <v>4800</v>
      </c>
      <c r="AB9" s="26">
        <v>7</v>
      </c>
      <c r="AC9" s="37">
        <v>1050</v>
      </c>
      <c r="AD9" s="43">
        <v>53</v>
      </c>
      <c r="AE9" s="14">
        <v>7950</v>
      </c>
      <c r="AF9" s="34">
        <v>16</v>
      </c>
      <c r="AG9" s="34">
        <v>2400</v>
      </c>
      <c r="AH9" s="34"/>
      <c r="AI9" s="34"/>
      <c r="AJ9" s="34"/>
      <c r="AK9" s="34"/>
      <c r="AL9" s="34">
        <v>40</v>
      </c>
      <c r="AM9" s="34">
        <v>6000</v>
      </c>
      <c r="AN9" s="34">
        <v>19</v>
      </c>
      <c r="AO9" s="82">
        <v>2850</v>
      </c>
      <c r="AP9" s="34">
        <v>29</v>
      </c>
      <c r="AQ9" s="82">
        <v>4350</v>
      </c>
      <c r="AR9" s="43">
        <v>104</v>
      </c>
      <c r="AS9" s="56">
        <v>15600</v>
      </c>
      <c r="AT9" s="20">
        <v>239</v>
      </c>
      <c r="AU9" s="21">
        <v>35850</v>
      </c>
      <c r="AX9" s="2"/>
    </row>
    <row r="10" spans="2:50" ht="27" customHeight="1" thickTop="1" thickBot="1" x14ac:dyDescent="0.3">
      <c r="B10" s="38">
        <v>6</v>
      </c>
      <c r="C10" s="39" t="s">
        <v>24</v>
      </c>
      <c r="D10" s="40">
        <v>2</v>
      </c>
      <c r="E10" s="40">
        <v>300</v>
      </c>
      <c r="F10" s="40"/>
      <c r="G10" s="40"/>
      <c r="H10" s="40"/>
      <c r="I10" s="40"/>
      <c r="J10" s="12">
        <v>4</v>
      </c>
      <c r="K10" s="13">
        <v>600</v>
      </c>
      <c r="L10" s="12">
        <v>0</v>
      </c>
      <c r="M10" s="75">
        <v>0</v>
      </c>
      <c r="N10" s="12">
        <v>0</v>
      </c>
      <c r="O10" s="75">
        <v>0</v>
      </c>
      <c r="P10" s="43">
        <v>6</v>
      </c>
      <c r="Q10" s="14">
        <v>900</v>
      </c>
      <c r="R10" s="40">
        <v>1</v>
      </c>
      <c r="S10" s="40">
        <v>150</v>
      </c>
      <c r="T10" s="40"/>
      <c r="U10" s="40"/>
      <c r="V10" s="40"/>
      <c r="W10" s="40"/>
      <c r="X10" s="41">
        <v>0</v>
      </c>
      <c r="Y10" s="42">
        <v>0</v>
      </c>
      <c r="Z10" s="26">
        <v>0</v>
      </c>
      <c r="AA10" s="79">
        <v>0</v>
      </c>
      <c r="AB10" s="26">
        <v>0</v>
      </c>
      <c r="AC10" s="79">
        <v>0</v>
      </c>
      <c r="AD10" s="43">
        <v>1</v>
      </c>
      <c r="AE10" s="14">
        <v>150</v>
      </c>
      <c r="AF10" s="40">
        <v>0</v>
      </c>
      <c r="AG10" s="40">
        <v>0</v>
      </c>
      <c r="AH10" s="40"/>
      <c r="AI10" s="40"/>
      <c r="AJ10" s="40"/>
      <c r="AK10" s="40"/>
      <c r="AL10" s="40">
        <v>6</v>
      </c>
      <c r="AM10" s="40">
        <v>900</v>
      </c>
      <c r="AN10" s="40">
        <v>0</v>
      </c>
      <c r="AO10" s="83">
        <v>0</v>
      </c>
      <c r="AP10" s="40">
        <v>2</v>
      </c>
      <c r="AQ10" s="83">
        <v>300</v>
      </c>
      <c r="AR10" s="43">
        <v>8</v>
      </c>
      <c r="AS10" s="14">
        <v>1200</v>
      </c>
      <c r="AT10" s="20">
        <v>15</v>
      </c>
      <c r="AU10" s="20">
        <v>2250</v>
      </c>
    </row>
    <row r="11" spans="2:50" ht="46.5" thickTop="1" thickBot="1" x14ac:dyDescent="0.3">
      <c r="B11" s="44">
        <v>7</v>
      </c>
      <c r="C11" s="45" t="s">
        <v>25</v>
      </c>
      <c r="D11" s="40">
        <v>98</v>
      </c>
      <c r="E11" s="40">
        <v>14700</v>
      </c>
      <c r="F11" s="40"/>
      <c r="G11" s="40"/>
      <c r="H11" s="40"/>
      <c r="I11" s="40"/>
      <c r="J11" s="12">
        <v>67</v>
      </c>
      <c r="K11" s="13">
        <v>10050</v>
      </c>
      <c r="L11" s="12">
        <v>25</v>
      </c>
      <c r="M11" s="75">
        <v>3750</v>
      </c>
      <c r="N11" s="12">
        <v>28</v>
      </c>
      <c r="O11" s="75">
        <v>4200</v>
      </c>
      <c r="P11" s="43">
        <v>218</v>
      </c>
      <c r="Q11" s="56">
        <v>32700</v>
      </c>
      <c r="R11" s="40">
        <v>31</v>
      </c>
      <c r="S11" s="40">
        <v>4650</v>
      </c>
      <c r="T11" s="40"/>
      <c r="U11" s="40"/>
      <c r="V11" s="40"/>
      <c r="W11" s="40"/>
      <c r="X11" s="41">
        <v>38</v>
      </c>
      <c r="Y11" s="42">
        <v>5700</v>
      </c>
      <c r="Z11" s="26">
        <v>67</v>
      </c>
      <c r="AA11" s="79">
        <v>10050</v>
      </c>
      <c r="AB11" s="26">
        <v>16</v>
      </c>
      <c r="AC11" s="79">
        <v>2400</v>
      </c>
      <c r="AD11" s="43">
        <v>152</v>
      </c>
      <c r="AE11" s="56">
        <v>22800</v>
      </c>
      <c r="AF11" s="40">
        <v>25</v>
      </c>
      <c r="AG11" s="40">
        <v>3750</v>
      </c>
      <c r="AH11" s="40"/>
      <c r="AI11" s="40"/>
      <c r="AJ11" s="40"/>
      <c r="AK11" s="40"/>
      <c r="AL11" s="40">
        <v>70</v>
      </c>
      <c r="AM11" s="40">
        <v>10800</v>
      </c>
      <c r="AN11" s="40">
        <v>34</v>
      </c>
      <c r="AO11" s="83">
        <v>5100</v>
      </c>
      <c r="AP11" s="40">
        <v>37</v>
      </c>
      <c r="AQ11" s="83">
        <v>5550</v>
      </c>
      <c r="AR11" s="43">
        <v>166</v>
      </c>
      <c r="AS11" s="14">
        <v>25200</v>
      </c>
      <c r="AT11" s="20">
        <v>536</v>
      </c>
      <c r="AU11" s="20">
        <v>80700</v>
      </c>
    </row>
    <row r="12" spans="2:50" s="51" customFormat="1" ht="17.25" hidden="1" customHeight="1" thickTop="1" thickBot="1" x14ac:dyDescent="0.3">
      <c r="B12" s="119" t="s">
        <v>26</v>
      </c>
      <c r="C12" s="120"/>
      <c r="D12" s="46"/>
      <c r="E12" s="47"/>
      <c r="F12" s="46"/>
      <c r="G12" s="46"/>
      <c r="H12" s="46"/>
      <c r="I12" s="46"/>
      <c r="J12" s="48"/>
      <c r="K12" s="49"/>
      <c r="L12" s="48"/>
      <c r="M12" s="76"/>
      <c r="N12" s="89"/>
      <c r="O12" s="76"/>
      <c r="P12" s="43">
        <f>SUM(D12,F12,H12,L12)</f>
        <v>0</v>
      </c>
      <c r="Q12" s="14">
        <f>SUM(E12,G12,I12,M12)</f>
        <v>0</v>
      </c>
      <c r="R12" s="46"/>
      <c r="S12" s="46"/>
      <c r="T12" s="46"/>
      <c r="U12" s="46"/>
      <c r="V12" s="46"/>
      <c r="W12" s="46"/>
      <c r="X12" s="41"/>
      <c r="Y12" s="42"/>
      <c r="Z12" s="26"/>
      <c r="AA12" s="79"/>
      <c r="AB12" s="26"/>
      <c r="AC12" s="79"/>
      <c r="AD12" s="43">
        <f t="shared" ref="AD12:AE12" si="0">SUM(R12,T12,V12,Z12)</f>
        <v>0</v>
      </c>
      <c r="AE12" s="14">
        <f t="shared" si="0"/>
        <v>0</v>
      </c>
      <c r="AF12" s="46"/>
      <c r="AG12" s="46"/>
      <c r="AH12" s="46"/>
      <c r="AI12" s="50"/>
      <c r="AJ12" s="46"/>
      <c r="AK12" s="46"/>
      <c r="AL12" s="46"/>
      <c r="AM12" s="46"/>
      <c r="AN12" s="46"/>
      <c r="AO12" s="84"/>
      <c r="AP12" s="46"/>
      <c r="AQ12" s="84"/>
      <c r="AR12" s="43">
        <f>SUM(AF12,AH12,AJ12,AN12)</f>
        <v>0</v>
      </c>
      <c r="AS12" s="14">
        <f>SUM(AG12,AI12,AK12,AO12)</f>
        <v>0</v>
      </c>
      <c r="AT12" s="20">
        <f>SUM(P12,AD12,AR12)</f>
        <v>0</v>
      </c>
      <c r="AU12" s="20">
        <f>SUM(Q12,AE12,AS12)</f>
        <v>0</v>
      </c>
    </row>
    <row r="13" spans="2:50" ht="35.25" customHeight="1" thickTop="1" thickBot="1" x14ac:dyDescent="0.3">
      <c r="B13" s="52">
        <v>8</v>
      </c>
      <c r="C13" s="39" t="s">
        <v>27</v>
      </c>
      <c r="D13" s="40">
        <v>213</v>
      </c>
      <c r="E13" s="40">
        <v>40300</v>
      </c>
      <c r="F13" s="40"/>
      <c r="G13" s="40"/>
      <c r="H13" s="40"/>
      <c r="I13" s="40"/>
      <c r="J13" s="53">
        <v>370</v>
      </c>
      <c r="K13" s="54">
        <v>68950</v>
      </c>
      <c r="L13" s="53">
        <v>202</v>
      </c>
      <c r="M13" s="77">
        <v>36200</v>
      </c>
      <c r="N13" s="90">
        <v>322</v>
      </c>
      <c r="O13" s="88">
        <v>62300</v>
      </c>
      <c r="P13" s="55">
        <v>1107</v>
      </c>
      <c r="Q13" s="96">
        <v>207750</v>
      </c>
      <c r="R13" s="40">
        <v>87</v>
      </c>
      <c r="S13" s="40">
        <v>11850</v>
      </c>
      <c r="T13" s="40"/>
      <c r="U13" s="40"/>
      <c r="V13" s="40"/>
      <c r="W13" s="40"/>
      <c r="X13" s="41">
        <v>76</v>
      </c>
      <c r="Y13" s="42">
        <v>9150</v>
      </c>
      <c r="Z13" s="26">
        <v>111</v>
      </c>
      <c r="AA13" s="79">
        <v>13300</v>
      </c>
      <c r="AB13" s="26">
        <v>138</v>
      </c>
      <c r="AC13" s="79">
        <v>18250</v>
      </c>
      <c r="AD13" s="55">
        <v>412</v>
      </c>
      <c r="AE13" s="96">
        <v>52550</v>
      </c>
      <c r="AF13" s="40">
        <v>78</v>
      </c>
      <c r="AG13" s="40">
        <v>10950</v>
      </c>
      <c r="AH13" s="40"/>
      <c r="AI13" s="40"/>
      <c r="AJ13" s="40"/>
      <c r="AK13" s="40"/>
      <c r="AL13" s="40">
        <v>250</v>
      </c>
      <c r="AM13" s="40">
        <v>35050</v>
      </c>
      <c r="AN13" s="40">
        <v>62</v>
      </c>
      <c r="AO13" s="94">
        <v>9250</v>
      </c>
      <c r="AP13" s="40">
        <v>141</v>
      </c>
      <c r="AQ13" s="102">
        <v>19100</v>
      </c>
      <c r="AR13" s="43">
        <v>531</v>
      </c>
      <c r="AS13" s="103">
        <v>74350</v>
      </c>
      <c r="AT13" s="104">
        <v>2050</v>
      </c>
      <c r="AU13" s="105">
        <v>334650</v>
      </c>
    </row>
    <row r="14" spans="2:50" s="65" customFormat="1" ht="48" customHeight="1" thickTop="1" thickBot="1" x14ac:dyDescent="0.3">
      <c r="B14" s="123" t="s">
        <v>28</v>
      </c>
      <c r="C14" s="123"/>
      <c r="D14" s="57">
        <v>611</v>
      </c>
      <c r="E14" s="58">
        <v>100000</v>
      </c>
      <c r="F14" s="57">
        <f t="shared" ref="F14:I14" si="1">SUM(F5:F13)</f>
        <v>0</v>
      </c>
      <c r="G14" s="57">
        <f t="shared" si="1"/>
        <v>0</v>
      </c>
      <c r="H14" s="57">
        <f t="shared" si="1"/>
        <v>0</v>
      </c>
      <c r="I14" s="57">
        <f t="shared" si="1"/>
        <v>0</v>
      </c>
      <c r="J14" s="57">
        <f>SUM(J5:J13)</f>
        <v>674</v>
      </c>
      <c r="K14" s="59">
        <f t="shared" ref="K14" si="2">SUM(K5:K13)</f>
        <v>115000</v>
      </c>
      <c r="L14" s="57">
        <v>315</v>
      </c>
      <c r="M14" s="59">
        <v>53150</v>
      </c>
      <c r="N14" s="57">
        <v>413</v>
      </c>
      <c r="O14" s="97">
        <v>75950</v>
      </c>
      <c r="P14" s="124">
        <v>2013</v>
      </c>
      <c r="Q14" s="127">
        <v>344100</v>
      </c>
      <c r="R14" s="60">
        <v>188</v>
      </c>
      <c r="S14" s="60">
        <v>27000</v>
      </c>
      <c r="T14" s="60">
        <f t="shared" ref="T14:X14" si="3">SUM(T5:T13)</f>
        <v>0</v>
      </c>
      <c r="U14" s="60">
        <f t="shared" si="3"/>
        <v>0</v>
      </c>
      <c r="V14" s="60">
        <f t="shared" si="3"/>
        <v>0</v>
      </c>
      <c r="W14" s="60">
        <f t="shared" si="3"/>
        <v>0</v>
      </c>
      <c r="X14" s="60">
        <f t="shared" si="3"/>
        <v>195</v>
      </c>
      <c r="Y14" s="61">
        <f>SUM(Y5:Y13)</f>
        <v>27000</v>
      </c>
      <c r="Z14" s="62">
        <v>329</v>
      </c>
      <c r="AA14" s="63">
        <v>46000</v>
      </c>
      <c r="AB14" s="62">
        <v>183</v>
      </c>
      <c r="AC14" s="63">
        <v>25000</v>
      </c>
      <c r="AD14" s="130">
        <v>895</v>
      </c>
      <c r="AE14" s="133">
        <v>125000</v>
      </c>
      <c r="AF14" s="60">
        <v>205</v>
      </c>
      <c r="AG14" s="64">
        <v>30000</v>
      </c>
      <c r="AH14" s="60">
        <f t="shared" ref="AH14:AM14" si="4">SUM(AH5:AH13)</f>
        <v>0</v>
      </c>
      <c r="AI14" s="60">
        <f t="shared" si="4"/>
        <v>0</v>
      </c>
      <c r="AJ14" s="60">
        <f t="shared" si="4"/>
        <v>0</v>
      </c>
      <c r="AK14" s="60">
        <f t="shared" si="4"/>
        <v>0</v>
      </c>
      <c r="AL14" s="60">
        <f t="shared" si="4"/>
        <v>474</v>
      </c>
      <c r="AM14" s="60">
        <f t="shared" si="4"/>
        <v>68950</v>
      </c>
      <c r="AN14" s="61">
        <v>174</v>
      </c>
      <c r="AO14" s="95">
        <v>26050</v>
      </c>
      <c r="AP14" s="60">
        <v>287</v>
      </c>
      <c r="AQ14" s="63">
        <v>41000</v>
      </c>
      <c r="AR14" s="113">
        <v>1140</v>
      </c>
      <c r="AS14" s="122">
        <v>166000</v>
      </c>
      <c r="AT14" s="107">
        <v>4048</v>
      </c>
      <c r="AU14" s="107">
        <v>635100</v>
      </c>
    </row>
    <row r="15" spans="2:50" ht="21" customHeight="1" thickTop="1" x14ac:dyDescent="0.25"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25"/>
      <c r="Q15" s="128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131"/>
      <c r="AE15" s="134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114"/>
      <c r="AS15" s="114"/>
      <c r="AT15" s="108"/>
      <c r="AU15" s="108"/>
    </row>
    <row r="16" spans="2:50" s="68" customFormat="1" ht="17.25" hidden="1" thickTop="1" thickBot="1" x14ac:dyDescent="0.3"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126"/>
      <c r="Q16" s="129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132"/>
      <c r="AE16" s="135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115"/>
      <c r="AS16" s="115"/>
      <c r="AT16" s="109"/>
      <c r="AU16" s="109"/>
    </row>
    <row r="17" spans="2:45" s="73" customFormat="1" ht="15.75" x14ac:dyDescent="0.25">
      <c r="B17" s="71"/>
      <c r="C17" s="110" t="s">
        <v>29</v>
      </c>
      <c r="D17" s="110"/>
      <c r="E17" s="110"/>
      <c r="F17" s="110"/>
      <c r="G17" s="110"/>
      <c r="H17" s="110"/>
      <c r="I17" s="110"/>
      <c r="J17" s="110"/>
      <c r="K17" s="110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 t="s">
        <v>30</v>
      </c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</row>
    <row r="18" spans="2:45" s="68" customFormat="1" x14ac:dyDescent="0.25">
      <c r="C18" s="69"/>
      <c r="D18" s="69"/>
      <c r="E18" s="69"/>
      <c r="F18" s="69"/>
      <c r="G18" s="69"/>
      <c r="H18" s="69"/>
      <c r="I18" s="69"/>
      <c r="L18" s="69"/>
      <c r="M18" s="69"/>
      <c r="N18" s="69"/>
      <c r="O18" s="69"/>
      <c r="R18" s="69"/>
      <c r="S18" s="69"/>
      <c r="T18" s="69"/>
      <c r="U18" s="69"/>
      <c r="V18" s="69"/>
      <c r="W18" s="69"/>
      <c r="Z18" s="69"/>
      <c r="AA18" s="69"/>
      <c r="AB18" s="69"/>
      <c r="AC18" s="69"/>
      <c r="AF18" s="69"/>
      <c r="AG18" s="69"/>
      <c r="AH18" s="69"/>
      <c r="AI18" s="69"/>
      <c r="AJ18" s="69"/>
      <c r="AK18" s="69"/>
      <c r="AN18" s="69"/>
      <c r="AO18" s="69"/>
      <c r="AP18" s="69"/>
      <c r="AQ18" s="69"/>
    </row>
  </sheetData>
  <mergeCells count="40">
    <mergeCell ref="C1:AS1"/>
    <mergeCell ref="B2:B4"/>
    <mergeCell ref="C2:C4"/>
    <mergeCell ref="P2:Q3"/>
    <mergeCell ref="AD2:AE3"/>
    <mergeCell ref="AR2:AS3"/>
    <mergeCell ref="Z3:AA3"/>
    <mergeCell ref="R2:AC2"/>
    <mergeCell ref="AF2:AQ2"/>
    <mergeCell ref="D2:O2"/>
    <mergeCell ref="AF3:AG3"/>
    <mergeCell ref="AH3:AI3"/>
    <mergeCell ref="AJ3:AK3"/>
    <mergeCell ref="AL3:AM3"/>
    <mergeCell ref="AN3:AO3"/>
    <mergeCell ref="D3:E3"/>
    <mergeCell ref="AB3:AC3"/>
    <mergeCell ref="AP3:AQ3"/>
    <mergeCell ref="AS14:AS16"/>
    <mergeCell ref="B14:C14"/>
    <mergeCell ref="P14:P16"/>
    <mergeCell ref="Q14:Q16"/>
    <mergeCell ref="AD14:AD16"/>
    <mergeCell ref="AE14:AE16"/>
    <mergeCell ref="AT1:AU1"/>
    <mergeCell ref="AT14:AT16"/>
    <mergeCell ref="AU14:AU16"/>
    <mergeCell ref="C17:K17"/>
    <mergeCell ref="N3:O3"/>
    <mergeCell ref="AR14:AR16"/>
    <mergeCell ref="AT2:AU3"/>
    <mergeCell ref="F3:G3"/>
    <mergeCell ref="H3:I3"/>
    <mergeCell ref="J3:K3"/>
    <mergeCell ref="L3:M3"/>
    <mergeCell ref="R3:S3"/>
    <mergeCell ref="T3:U3"/>
    <mergeCell ref="V3:W3"/>
    <mergeCell ref="X3:Y3"/>
    <mergeCell ref="B12:C12"/>
  </mergeCells>
  <conditionalFormatting sqref="AR14:AU16 AF2 AR2:AS4">
    <cfRule type="cellIs" dxfId="8" priority="11" operator="greaterThan">
      <formula>0</formula>
    </cfRule>
  </conditionalFormatting>
  <conditionalFormatting sqref="P5:Q13 AR5:AU13 AD5:AE13">
    <cfRule type="cellIs" dxfId="7" priority="10" operator="greaterThan">
      <formula>0</formula>
    </cfRule>
  </conditionalFormatting>
  <conditionalFormatting sqref="P5:Q13 AR5:AU13 AD5:AE13">
    <cfRule type="cellIs" dxfId="6" priority="9" operator="greaterThan">
      <formula>0</formula>
    </cfRule>
  </conditionalFormatting>
  <conditionalFormatting sqref="P5:Q13 AR5:AU13 AD5:AE13">
    <cfRule type="cellIs" dxfId="5" priority="8" operator="equal">
      <formula>0</formula>
    </cfRule>
  </conditionalFormatting>
  <conditionalFormatting sqref="P5:Q13 AR5:AU13 AD5:AE13">
    <cfRule type="cellIs" dxfId="4" priority="7" operator="equal">
      <formula>0</formula>
    </cfRule>
  </conditionalFormatting>
  <conditionalFormatting sqref="P5:Q13 AR5:AU13 AD5:AE13">
    <cfRule type="cellIs" dxfId="3" priority="6" operator="equal">
      <formula>0</formula>
    </cfRule>
  </conditionalFormatting>
  <conditionalFormatting sqref="D2 P2:Q16 AD2:AE16 AR2:AU16">
    <cfRule type="cellIs" dxfId="2" priority="5" operator="greaterThan">
      <formula>0</formula>
    </cfRule>
  </conditionalFormatting>
  <conditionalFormatting sqref="P5:Q13 AR5:AU13 AD5:AE13">
    <cfRule type="cellIs" dxfId="1" priority="2" operator="equal">
      <formula>0</formula>
    </cfRule>
  </conditionalFormatting>
  <conditionalFormatting sqref="AD14:AE16 R2 AD2:AE4">
    <cfRule type="cellIs" dxfId="0" priority="1" operator="greaterThan">
      <formula>0</formula>
    </cfRule>
  </conditionalFormatting>
  <pageMargins left="0.21" right="0.17" top="0.73" bottom="0.61" header="0.31496062992125984" footer="0.31496062992125984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2020-01-27T13:15:55Z</dcterms:modified>
</cp:coreProperties>
</file>